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simone/Desktop/"/>
    </mc:Choice>
  </mc:AlternateContent>
  <xr:revisionPtr revIDLastSave="0" documentId="13_ncr:1_{1E2D696B-1927-BA40-B234-9987C238D5AB}" xr6:coauthVersionLast="45" xr6:coauthVersionMax="46" xr10:uidLastSave="{00000000-0000-0000-0000-000000000000}"/>
  <bookViews>
    <workbookView xWindow="620" yWindow="460" windowWidth="40200" windowHeight="23740" tabRatio="500" xr2:uid="{00000000-000D-0000-FFFF-FFFF00000000}"/>
  </bookViews>
  <sheets>
    <sheet name="Eingabefenster" sheetId="2" r:id="rId1"/>
    <sheet name="Ausgabe Kapazität" sheetId="3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9" i="3" l="1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W8" i="3"/>
  <c r="V8" i="3"/>
  <c r="U8" i="3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8" i="2"/>
  <c r="F14" i="3"/>
  <c r="I14" i="3"/>
  <c r="L14" i="3"/>
  <c r="O14" i="3"/>
  <c r="R14" i="3"/>
  <c r="X14" i="3"/>
  <c r="Y14" i="3"/>
  <c r="Z14" i="3"/>
  <c r="I9" i="3"/>
  <c r="I10" i="3"/>
  <c r="I11" i="3"/>
  <c r="I12" i="3"/>
  <c r="I13" i="3"/>
  <c r="I15" i="3"/>
  <c r="I16" i="3"/>
  <c r="I17" i="3"/>
  <c r="I18" i="3"/>
  <c r="I19" i="3"/>
  <c r="I20" i="3"/>
  <c r="I21" i="3"/>
  <c r="I22" i="3"/>
  <c r="I23" i="3"/>
  <c r="I24" i="3"/>
  <c r="I25" i="3"/>
  <c r="I8" i="3"/>
  <c r="F11" i="3"/>
  <c r="F12" i="3"/>
  <c r="F13" i="3"/>
  <c r="F15" i="3"/>
  <c r="F16" i="3"/>
  <c r="F17" i="3"/>
  <c r="F18" i="3"/>
  <c r="F19" i="3"/>
  <c r="F20" i="3"/>
  <c r="F21" i="3"/>
  <c r="F22" i="3"/>
  <c r="F23" i="3"/>
  <c r="F24" i="3"/>
  <c r="F25" i="3"/>
  <c r="F8" i="3"/>
  <c r="F9" i="3"/>
  <c r="F10" i="3"/>
  <c r="L9" i="3"/>
  <c r="O9" i="3"/>
  <c r="R9" i="3"/>
  <c r="X9" i="3"/>
  <c r="Y9" i="3"/>
  <c r="Z9" i="3"/>
  <c r="AA9" i="3"/>
  <c r="L10" i="3"/>
  <c r="O10" i="3"/>
  <c r="R10" i="3"/>
  <c r="X10" i="3"/>
  <c r="Y10" i="3"/>
  <c r="Z10" i="3"/>
  <c r="AA10" i="3"/>
  <c r="L11" i="3"/>
  <c r="O11" i="3"/>
  <c r="R11" i="3"/>
  <c r="X11" i="3"/>
  <c r="Y11" i="3"/>
  <c r="Z11" i="3"/>
  <c r="AA11" i="3"/>
  <c r="L12" i="3"/>
  <c r="O12" i="3"/>
  <c r="R12" i="3"/>
  <c r="X12" i="3"/>
  <c r="Y12" i="3"/>
  <c r="Z12" i="3"/>
  <c r="AA12" i="3"/>
  <c r="L13" i="3"/>
  <c r="O13" i="3"/>
  <c r="R13" i="3"/>
  <c r="X13" i="3"/>
  <c r="Y13" i="3"/>
  <c r="Z13" i="3"/>
  <c r="AA13" i="3"/>
  <c r="AA14" i="3"/>
  <c r="L15" i="3"/>
  <c r="O15" i="3"/>
  <c r="R15" i="3"/>
  <c r="X15" i="3"/>
  <c r="Y15" i="3"/>
  <c r="Z15" i="3"/>
  <c r="AA15" i="3"/>
  <c r="L16" i="3"/>
  <c r="O16" i="3"/>
  <c r="R16" i="3"/>
  <c r="X16" i="3"/>
  <c r="Y16" i="3"/>
  <c r="Z16" i="3"/>
  <c r="AA16" i="3"/>
  <c r="L17" i="3"/>
  <c r="O17" i="3"/>
  <c r="R17" i="3"/>
  <c r="X17" i="3"/>
  <c r="Y17" i="3"/>
  <c r="Z17" i="3"/>
  <c r="AA17" i="3"/>
  <c r="L18" i="3"/>
  <c r="O18" i="3"/>
  <c r="R18" i="3"/>
  <c r="X18" i="3"/>
  <c r="Y18" i="3"/>
  <c r="Z18" i="3"/>
  <c r="AA18" i="3"/>
  <c r="L19" i="3"/>
  <c r="O19" i="3"/>
  <c r="R19" i="3"/>
  <c r="X19" i="3"/>
  <c r="Y19" i="3"/>
  <c r="Z19" i="3"/>
  <c r="AA19" i="3"/>
  <c r="L20" i="3"/>
  <c r="O20" i="3"/>
  <c r="R20" i="3"/>
  <c r="X20" i="3"/>
  <c r="Y20" i="3"/>
  <c r="Z20" i="3"/>
  <c r="AA20" i="3"/>
  <c r="L21" i="3"/>
  <c r="O21" i="3"/>
  <c r="R21" i="3"/>
  <c r="X21" i="3"/>
  <c r="Y21" i="3"/>
  <c r="Z21" i="3"/>
  <c r="AA21" i="3"/>
  <c r="L22" i="3"/>
  <c r="O22" i="3"/>
  <c r="R22" i="3"/>
  <c r="X22" i="3"/>
  <c r="Y22" i="3"/>
  <c r="Z22" i="3"/>
  <c r="AA22" i="3"/>
  <c r="L23" i="3"/>
  <c r="O23" i="3"/>
  <c r="R23" i="3"/>
  <c r="X23" i="3"/>
  <c r="Y23" i="3"/>
  <c r="Z23" i="3"/>
  <c r="AA23" i="3"/>
  <c r="L24" i="3"/>
  <c r="O24" i="3"/>
  <c r="R24" i="3"/>
  <c r="X24" i="3"/>
  <c r="Y24" i="3"/>
  <c r="Z24" i="3"/>
  <c r="AA24" i="3"/>
  <c r="L25" i="3"/>
  <c r="O25" i="3"/>
  <c r="R25" i="3"/>
  <c r="X25" i="3"/>
  <c r="Y25" i="3"/>
  <c r="Z25" i="3"/>
  <c r="AA25" i="3"/>
  <c r="L8" i="3"/>
  <c r="O8" i="3"/>
  <c r="R8" i="3"/>
  <c r="X8" i="3"/>
  <c r="Y8" i="3"/>
  <c r="Z8" i="3"/>
  <c r="AA8" i="3"/>
  <c r="AA28" i="3"/>
</calcChain>
</file>

<file path=xl/sharedStrings.xml><?xml version="1.0" encoding="utf-8"?>
<sst xmlns="http://schemas.openxmlformats.org/spreadsheetml/2006/main" count="121" uniqueCount="32">
  <si>
    <t>KLT nebeneinander</t>
  </si>
  <si>
    <t>KLT hintereinander</t>
  </si>
  <si>
    <t>Anzahl Lagen</t>
  </si>
  <si>
    <t>Gesamt KLTs</t>
  </si>
  <si>
    <t>Korb Höhe</t>
  </si>
  <si>
    <t>Korb Breite</t>
  </si>
  <si>
    <t>Bodenhöhe</t>
  </si>
  <si>
    <t>Korb Tiefe</t>
  </si>
  <si>
    <t>Anzahl Schichten</t>
  </si>
  <si>
    <t>Kapazitätsberechnung KLT Reinigungsanlage</t>
  </si>
  <si>
    <t>Angaben zu den KLTs:</t>
  </si>
  <si>
    <t>in mm</t>
  </si>
  <si>
    <t>Höhe</t>
  </si>
  <si>
    <t>Breite</t>
  </si>
  <si>
    <t>Länge</t>
  </si>
  <si>
    <t>Chargen pro Std*</t>
  </si>
  <si>
    <t>Arbeitstage pro Monat</t>
  </si>
  <si>
    <t>Eingabefelder zur Kapazitätsberechnung KLT Reinigungsanlage</t>
  </si>
  <si>
    <t>KLTs pro Arbeitstag</t>
  </si>
  <si>
    <t>KLTs pro Monat</t>
  </si>
  <si>
    <t>KLTs pro Jahr</t>
  </si>
  <si>
    <t>* Ein Reinigungsvorgang/Charge dauert mind. 15 Minuten (inkl. dem Trocknungsvorgang)</t>
  </si>
  <si>
    <t>Stunden pro Schicht</t>
  </si>
  <si>
    <t>KLT Nr.</t>
  </si>
  <si>
    <t>gelb = Eingabefelder</t>
  </si>
  <si>
    <t>KLTs pro Charge</t>
  </si>
  <si>
    <t>KLT Maße</t>
  </si>
  <si>
    <t>l</t>
  </si>
  <si>
    <t>b</t>
  </si>
  <si>
    <t>h</t>
  </si>
  <si>
    <t>Gesamt:</t>
  </si>
  <si>
    <t>Sonstige Angaben: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</si>
</sst>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2"/>
      <color theme="1" tint="0.149998474074526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7FF0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1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left"/>
    </xf>
    <xf numFmtId="0" fontId="0" fillId="2" borderId="1" xfId="0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0" fillId="0" borderId="1" xfId="0" applyBorder="1" applyAlignment="1"/>
    <xf numFmtId="0" fontId="3" fillId="0" borderId="0" xfId="0" applyFont="1" applyAlignment="1">
      <alignment horizontal="left"/>
    </xf>
    <xf numFmtId="0" fontId="3" fillId="0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/>
    </xf>
    <xf numFmtId="0" fontId="3" fillId="4" borderId="1" xfId="0" applyFont="1" applyFill="1" applyBorder="1" applyAlignment="1"/>
    <xf numFmtId="0" fontId="3" fillId="5" borderId="1" xfId="0" applyFont="1" applyFill="1" applyBorder="1" applyAlignment="1">
      <alignment horizontal="right"/>
    </xf>
    <xf numFmtId="0" fontId="0" fillId="5" borderId="0" xfId="0" applyFill="1" applyAlignment="1">
      <alignment horizontal="left"/>
    </xf>
    <xf numFmtId="0" fontId="0" fillId="2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right"/>
    </xf>
    <xf numFmtId="3" fontId="6" fillId="6" borderId="1" xfId="0" applyNumberFormat="1" applyFont="1" applyFill="1" applyBorder="1" applyAlignment="1">
      <alignment horizontal="right"/>
    </xf>
    <xf numFmtId="3" fontId="3" fillId="6" borderId="1" xfId="0" applyNumberFormat="1" applyFont="1" applyFill="1" applyBorder="1"/>
    <xf numFmtId="3" fontId="3" fillId="6" borderId="1" xfId="0" applyNumberFormat="1" applyFont="1" applyFill="1" applyBorder="1" applyAlignment="1">
      <alignment horizontal="right"/>
    </xf>
    <xf numFmtId="0" fontId="3" fillId="4" borderId="2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3" fillId="0" borderId="2" xfId="0" applyFont="1" applyFill="1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4" xfId="0" applyBorder="1" applyAlignment="1">
      <alignment horizontal="right" wrapText="1"/>
    </xf>
  </cellXfs>
  <cellStyles count="13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Stand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724FD-4728-AA4C-A47F-26D53CBB4CF1}">
  <dimension ref="A1:I29"/>
  <sheetViews>
    <sheetView tabSelected="1" workbookViewId="0">
      <selection activeCell="D47" sqref="D47"/>
    </sheetView>
  </sheetViews>
  <sheetFormatPr baseColWidth="10" defaultRowHeight="16" x14ac:dyDescent="0.2"/>
  <cols>
    <col min="1" max="1" width="7.33203125" style="1" customWidth="1"/>
    <col min="2" max="2" width="11.1640625" style="1" customWidth="1"/>
    <col min="3" max="3" width="11.33203125" style="1" customWidth="1"/>
    <col min="4" max="4" width="11.1640625" style="1" customWidth="1"/>
    <col min="5" max="5" width="2.1640625" customWidth="1"/>
    <col min="6" max="9" width="19.33203125" customWidth="1"/>
  </cols>
  <sheetData>
    <row r="1" spans="1:9" x14ac:dyDescent="0.2">
      <c r="A1" s="15" t="s">
        <v>17</v>
      </c>
      <c r="B1" s="15"/>
    </row>
    <row r="2" spans="1:9" x14ac:dyDescent="0.2">
      <c r="A2" s="15"/>
      <c r="B2" s="15"/>
    </row>
    <row r="3" spans="1:9" x14ac:dyDescent="0.2">
      <c r="A3" s="1" t="s">
        <v>10</v>
      </c>
      <c r="F3" t="s">
        <v>31</v>
      </c>
    </row>
    <row r="5" spans="1:9" x14ac:dyDescent="0.2">
      <c r="A5" s="18" t="s">
        <v>23</v>
      </c>
      <c r="B5" s="18" t="s">
        <v>14</v>
      </c>
      <c r="C5" s="18" t="s">
        <v>13</v>
      </c>
      <c r="D5" s="18" t="s">
        <v>12</v>
      </c>
      <c r="E5" s="3"/>
      <c r="F5" s="17" t="s">
        <v>15</v>
      </c>
      <c r="G5" s="17" t="s">
        <v>22</v>
      </c>
      <c r="H5" s="17" t="s">
        <v>8</v>
      </c>
      <c r="I5" s="17" t="s">
        <v>16</v>
      </c>
    </row>
    <row r="6" spans="1:9" x14ac:dyDescent="0.2">
      <c r="A6" s="7"/>
      <c r="B6" s="7" t="s">
        <v>11</v>
      </c>
      <c r="C6" s="7" t="s">
        <v>11</v>
      </c>
      <c r="D6" s="7" t="s">
        <v>11</v>
      </c>
      <c r="E6" s="3"/>
      <c r="F6" s="19">
        <v>3</v>
      </c>
      <c r="G6" s="19">
        <v>7</v>
      </c>
      <c r="H6" s="19">
        <v>2</v>
      </c>
      <c r="I6" s="19">
        <v>20</v>
      </c>
    </row>
    <row r="7" spans="1:9" x14ac:dyDescent="0.2">
      <c r="A7" s="7"/>
      <c r="B7" s="7"/>
      <c r="C7" s="7"/>
      <c r="D7" s="7"/>
      <c r="E7" s="3"/>
      <c r="F7" s="10"/>
      <c r="G7" s="10"/>
      <c r="H7" s="10"/>
      <c r="I7" s="10"/>
    </row>
    <row r="8" spans="1:9" x14ac:dyDescent="0.2">
      <c r="A8" s="21">
        <v>1</v>
      </c>
      <c r="B8" s="8">
        <v>600</v>
      </c>
      <c r="C8" s="8">
        <v>400</v>
      </c>
      <c r="D8" s="8">
        <v>400</v>
      </c>
      <c r="E8" s="3"/>
      <c r="F8" s="22">
        <f>$F$6</f>
        <v>3</v>
      </c>
      <c r="G8" s="22">
        <f>$G$6</f>
        <v>7</v>
      </c>
      <c r="H8" s="22">
        <f>$H$6</f>
        <v>2</v>
      </c>
      <c r="I8" s="22">
        <f>$I$6</f>
        <v>20</v>
      </c>
    </row>
    <row r="9" spans="1:9" x14ac:dyDescent="0.2">
      <c r="A9" s="21">
        <v>2</v>
      </c>
      <c r="B9" s="8"/>
      <c r="C9" s="8"/>
      <c r="D9" s="8"/>
      <c r="E9" s="3"/>
      <c r="F9" s="22">
        <f t="shared" ref="F9:F25" si="0">$F$6</f>
        <v>3</v>
      </c>
      <c r="G9" s="22">
        <f t="shared" ref="G9:G25" si="1">$G$6</f>
        <v>7</v>
      </c>
      <c r="H9" s="22">
        <f t="shared" ref="H9:H25" si="2">$H$6</f>
        <v>2</v>
      </c>
      <c r="I9" s="22">
        <f t="shared" ref="I9:I25" si="3">$I$6</f>
        <v>20</v>
      </c>
    </row>
    <row r="10" spans="1:9" x14ac:dyDescent="0.2">
      <c r="A10" s="21">
        <v>3</v>
      </c>
      <c r="B10" s="8"/>
      <c r="C10" s="8"/>
      <c r="D10" s="8"/>
      <c r="E10" s="3"/>
      <c r="F10" s="22">
        <f t="shared" si="0"/>
        <v>3</v>
      </c>
      <c r="G10" s="22">
        <f t="shared" si="1"/>
        <v>7</v>
      </c>
      <c r="H10" s="22">
        <f t="shared" si="2"/>
        <v>2</v>
      </c>
      <c r="I10" s="22">
        <f t="shared" si="3"/>
        <v>20</v>
      </c>
    </row>
    <row r="11" spans="1:9" x14ac:dyDescent="0.2">
      <c r="A11" s="21">
        <v>4</v>
      </c>
      <c r="B11" s="8"/>
      <c r="C11" s="8"/>
      <c r="D11" s="8"/>
      <c r="E11" s="3"/>
      <c r="F11" s="22">
        <f t="shared" si="0"/>
        <v>3</v>
      </c>
      <c r="G11" s="22">
        <f t="shared" si="1"/>
        <v>7</v>
      </c>
      <c r="H11" s="22">
        <f t="shared" si="2"/>
        <v>2</v>
      </c>
      <c r="I11" s="22">
        <f t="shared" si="3"/>
        <v>20</v>
      </c>
    </row>
    <row r="12" spans="1:9" x14ac:dyDescent="0.2">
      <c r="A12" s="21">
        <v>5</v>
      </c>
      <c r="B12" s="8"/>
      <c r="C12" s="8"/>
      <c r="D12" s="8"/>
      <c r="E12" s="3"/>
      <c r="F12" s="22">
        <f t="shared" si="0"/>
        <v>3</v>
      </c>
      <c r="G12" s="22">
        <f t="shared" si="1"/>
        <v>7</v>
      </c>
      <c r="H12" s="22">
        <f t="shared" si="2"/>
        <v>2</v>
      </c>
      <c r="I12" s="22">
        <f t="shared" si="3"/>
        <v>20</v>
      </c>
    </row>
    <row r="13" spans="1:9" x14ac:dyDescent="0.2">
      <c r="A13" s="21">
        <v>6</v>
      </c>
      <c r="B13" s="8"/>
      <c r="C13" s="8"/>
      <c r="D13" s="8"/>
      <c r="E13" s="3"/>
      <c r="F13" s="22">
        <f t="shared" si="0"/>
        <v>3</v>
      </c>
      <c r="G13" s="22">
        <f t="shared" si="1"/>
        <v>7</v>
      </c>
      <c r="H13" s="22">
        <f t="shared" si="2"/>
        <v>2</v>
      </c>
      <c r="I13" s="22">
        <f t="shared" si="3"/>
        <v>20</v>
      </c>
    </row>
    <row r="14" spans="1:9" x14ac:dyDescent="0.2">
      <c r="A14" s="21">
        <v>7</v>
      </c>
      <c r="B14" s="8"/>
      <c r="C14" s="8"/>
      <c r="D14" s="8"/>
      <c r="E14" s="3"/>
      <c r="F14" s="22">
        <f t="shared" si="0"/>
        <v>3</v>
      </c>
      <c r="G14" s="22">
        <f t="shared" si="1"/>
        <v>7</v>
      </c>
      <c r="H14" s="22">
        <f t="shared" si="2"/>
        <v>2</v>
      </c>
      <c r="I14" s="22">
        <f t="shared" si="3"/>
        <v>20</v>
      </c>
    </row>
    <row r="15" spans="1:9" x14ac:dyDescent="0.2">
      <c r="A15" s="21">
        <v>8</v>
      </c>
      <c r="B15" s="8"/>
      <c r="C15" s="8"/>
      <c r="D15" s="8"/>
      <c r="E15" s="3"/>
      <c r="F15" s="22">
        <f t="shared" si="0"/>
        <v>3</v>
      </c>
      <c r="G15" s="22">
        <f t="shared" si="1"/>
        <v>7</v>
      </c>
      <c r="H15" s="22">
        <f t="shared" si="2"/>
        <v>2</v>
      </c>
      <c r="I15" s="22">
        <f t="shared" si="3"/>
        <v>20</v>
      </c>
    </row>
    <row r="16" spans="1:9" x14ac:dyDescent="0.2">
      <c r="A16" s="21">
        <v>9</v>
      </c>
      <c r="B16" s="8"/>
      <c r="C16" s="8"/>
      <c r="D16" s="8"/>
      <c r="E16" s="3"/>
      <c r="F16" s="22">
        <f t="shared" si="0"/>
        <v>3</v>
      </c>
      <c r="G16" s="22">
        <f t="shared" si="1"/>
        <v>7</v>
      </c>
      <c r="H16" s="22">
        <f t="shared" si="2"/>
        <v>2</v>
      </c>
      <c r="I16" s="22">
        <f t="shared" si="3"/>
        <v>20</v>
      </c>
    </row>
    <row r="17" spans="1:9" x14ac:dyDescent="0.2">
      <c r="A17" s="21">
        <v>10</v>
      </c>
      <c r="B17" s="8"/>
      <c r="C17" s="8"/>
      <c r="D17" s="8"/>
      <c r="E17" s="3"/>
      <c r="F17" s="22">
        <f t="shared" si="0"/>
        <v>3</v>
      </c>
      <c r="G17" s="22">
        <f t="shared" si="1"/>
        <v>7</v>
      </c>
      <c r="H17" s="22">
        <f t="shared" si="2"/>
        <v>2</v>
      </c>
      <c r="I17" s="22">
        <f t="shared" si="3"/>
        <v>20</v>
      </c>
    </row>
    <row r="18" spans="1:9" x14ac:dyDescent="0.2">
      <c r="A18" s="21">
        <v>11</v>
      </c>
      <c r="B18" s="8"/>
      <c r="C18" s="8"/>
      <c r="D18" s="8"/>
      <c r="E18" s="3"/>
      <c r="F18" s="22">
        <f t="shared" si="0"/>
        <v>3</v>
      </c>
      <c r="G18" s="22">
        <f t="shared" si="1"/>
        <v>7</v>
      </c>
      <c r="H18" s="22">
        <f t="shared" si="2"/>
        <v>2</v>
      </c>
      <c r="I18" s="22">
        <f t="shared" si="3"/>
        <v>20</v>
      </c>
    </row>
    <row r="19" spans="1:9" x14ac:dyDescent="0.2">
      <c r="A19" s="21">
        <v>12</v>
      </c>
      <c r="B19" s="8"/>
      <c r="C19" s="8"/>
      <c r="D19" s="8"/>
      <c r="E19" s="3"/>
      <c r="F19" s="22">
        <f t="shared" si="0"/>
        <v>3</v>
      </c>
      <c r="G19" s="22">
        <f t="shared" si="1"/>
        <v>7</v>
      </c>
      <c r="H19" s="22">
        <f t="shared" si="2"/>
        <v>2</v>
      </c>
      <c r="I19" s="22">
        <f t="shared" si="3"/>
        <v>20</v>
      </c>
    </row>
    <row r="20" spans="1:9" x14ac:dyDescent="0.2">
      <c r="A20" s="21">
        <v>13</v>
      </c>
      <c r="B20" s="8"/>
      <c r="C20" s="8"/>
      <c r="D20" s="8"/>
      <c r="E20" s="3"/>
      <c r="F20" s="22">
        <f t="shared" si="0"/>
        <v>3</v>
      </c>
      <c r="G20" s="22">
        <f t="shared" si="1"/>
        <v>7</v>
      </c>
      <c r="H20" s="22">
        <f t="shared" si="2"/>
        <v>2</v>
      </c>
      <c r="I20" s="22">
        <f t="shared" si="3"/>
        <v>20</v>
      </c>
    </row>
    <row r="21" spans="1:9" x14ac:dyDescent="0.2">
      <c r="A21" s="21">
        <v>14</v>
      </c>
      <c r="B21" s="8"/>
      <c r="C21" s="8"/>
      <c r="D21" s="8"/>
      <c r="E21" s="3"/>
      <c r="F21" s="22">
        <f t="shared" si="0"/>
        <v>3</v>
      </c>
      <c r="G21" s="22">
        <f t="shared" si="1"/>
        <v>7</v>
      </c>
      <c r="H21" s="22">
        <f t="shared" si="2"/>
        <v>2</v>
      </c>
      <c r="I21" s="22">
        <f t="shared" si="3"/>
        <v>20</v>
      </c>
    </row>
    <row r="22" spans="1:9" x14ac:dyDescent="0.2">
      <c r="A22" s="21">
        <v>15</v>
      </c>
      <c r="B22" s="8"/>
      <c r="C22" s="8"/>
      <c r="D22" s="8"/>
      <c r="E22" s="3"/>
      <c r="F22" s="22">
        <f t="shared" si="0"/>
        <v>3</v>
      </c>
      <c r="G22" s="22">
        <f t="shared" si="1"/>
        <v>7</v>
      </c>
      <c r="H22" s="22">
        <f t="shared" si="2"/>
        <v>2</v>
      </c>
      <c r="I22" s="22">
        <f t="shared" si="3"/>
        <v>20</v>
      </c>
    </row>
    <row r="23" spans="1:9" x14ac:dyDescent="0.2">
      <c r="A23" s="21">
        <v>16</v>
      </c>
      <c r="B23" s="8"/>
      <c r="C23" s="8"/>
      <c r="D23" s="8"/>
      <c r="E23" s="3"/>
      <c r="F23" s="22">
        <f t="shared" si="0"/>
        <v>3</v>
      </c>
      <c r="G23" s="22">
        <f t="shared" si="1"/>
        <v>7</v>
      </c>
      <c r="H23" s="22">
        <f t="shared" si="2"/>
        <v>2</v>
      </c>
      <c r="I23" s="22">
        <f t="shared" si="3"/>
        <v>20</v>
      </c>
    </row>
    <row r="24" spans="1:9" x14ac:dyDescent="0.2">
      <c r="A24" s="21">
        <v>17</v>
      </c>
      <c r="B24" s="8"/>
      <c r="C24" s="8"/>
      <c r="D24" s="8"/>
      <c r="E24" s="3"/>
      <c r="F24" s="22">
        <f t="shared" si="0"/>
        <v>3</v>
      </c>
      <c r="G24" s="22">
        <f t="shared" si="1"/>
        <v>7</v>
      </c>
      <c r="H24" s="22">
        <f t="shared" si="2"/>
        <v>2</v>
      </c>
      <c r="I24" s="22">
        <f t="shared" si="3"/>
        <v>20</v>
      </c>
    </row>
    <row r="25" spans="1:9" x14ac:dyDescent="0.2">
      <c r="A25" s="21">
        <v>18</v>
      </c>
      <c r="B25" s="8"/>
      <c r="C25" s="8"/>
      <c r="D25" s="8"/>
      <c r="E25" s="3"/>
      <c r="F25" s="22">
        <f t="shared" si="0"/>
        <v>3</v>
      </c>
      <c r="G25" s="22">
        <f t="shared" si="1"/>
        <v>7</v>
      </c>
      <c r="H25" s="22">
        <f t="shared" si="2"/>
        <v>2</v>
      </c>
      <c r="I25" s="22">
        <f t="shared" si="3"/>
        <v>20</v>
      </c>
    </row>
    <row r="27" spans="1:9" x14ac:dyDescent="0.2">
      <c r="A27" s="20" t="s">
        <v>24</v>
      </c>
      <c r="B27" s="20"/>
    </row>
    <row r="29" spans="1:9" x14ac:dyDescent="0.2">
      <c r="A29" s="1" t="s">
        <v>21</v>
      </c>
    </row>
  </sheetData>
  <pageMargins left="0.75" right="0.75" top="1" bottom="1" header="0.5" footer="0.5"/>
  <pageSetup paperSize="9" orientation="landscape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62BCF-7EBA-A84D-AB50-5560EEDBD7A8}">
  <sheetPr>
    <pageSetUpPr fitToPage="1"/>
  </sheetPr>
  <dimension ref="A1:AA28"/>
  <sheetViews>
    <sheetView topLeftCell="T1" workbookViewId="0">
      <selection activeCell="Y49" sqref="Y49"/>
    </sheetView>
  </sheetViews>
  <sheetFormatPr baseColWidth="10" defaultRowHeight="16" x14ac:dyDescent="0.2"/>
  <cols>
    <col min="1" max="5" width="13.6640625" style="1" hidden="1" customWidth="1"/>
    <col min="6" max="17" width="13.6640625" hidden="1" customWidth="1"/>
    <col min="18" max="18" width="8.83203125" hidden="1" customWidth="1"/>
    <col min="19" max="19" width="13.6640625" hidden="1" customWidth="1"/>
    <col min="20" max="20" width="7" style="9" customWidth="1"/>
    <col min="21" max="23" width="6.33203125" style="9" customWidth="1"/>
    <col min="24" max="24" width="24.33203125" style="9" customWidth="1"/>
    <col min="25" max="25" width="24.83203125" customWidth="1"/>
    <col min="26" max="26" width="25.33203125" customWidth="1"/>
    <col min="27" max="27" width="24.1640625" style="11" customWidth="1"/>
  </cols>
  <sheetData>
    <row r="1" spans="1:27" x14ac:dyDescent="0.2">
      <c r="T1" s="15" t="s">
        <v>9</v>
      </c>
      <c r="U1" s="15"/>
      <c r="V1" s="15"/>
      <c r="W1" s="15"/>
      <c r="X1" s="15"/>
    </row>
    <row r="5" spans="1:27" x14ac:dyDescent="0.2">
      <c r="A5" s="14" t="s">
        <v>7</v>
      </c>
      <c r="B5" s="14" t="s">
        <v>5</v>
      </c>
      <c r="C5" s="14" t="s">
        <v>4</v>
      </c>
      <c r="D5" s="14" t="s">
        <v>6</v>
      </c>
      <c r="E5" s="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24" t="s">
        <v>23</v>
      </c>
      <c r="U5" s="29" t="s">
        <v>26</v>
      </c>
      <c r="V5" s="30"/>
      <c r="W5" s="31"/>
      <c r="X5" s="17" t="s">
        <v>25</v>
      </c>
      <c r="Y5" s="17" t="s">
        <v>18</v>
      </c>
      <c r="Z5" s="17" t="s">
        <v>19</v>
      </c>
      <c r="AA5" s="17" t="s">
        <v>20</v>
      </c>
    </row>
    <row r="6" spans="1:27" x14ac:dyDescent="0.2">
      <c r="A6" s="14"/>
      <c r="B6" s="14"/>
      <c r="C6" s="14"/>
      <c r="D6" s="14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16"/>
      <c r="U6" s="32"/>
      <c r="V6" s="33"/>
      <c r="W6" s="34"/>
      <c r="X6" s="16"/>
      <c r="Y6" s="10"/>
      <c r="Z6" s="10"/>
      <c r="AA6" s="12"/>
    </row>
    <row r="7" spans="1:27" x14ac:dyDescent="0.2">
      <c r="A7" s="2"/>
      <c r="B7" s="2"/>
      <c r="C7" s="2"/>
      <c r="D7" s="2"/>
      <c r="E7" s="2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10"/>
      <c r="U7" s="10" t="s">
        <v>27</v>
      </c>
      <c r="V7" s="10" t="s">
        <v>28</v>
      </c>
      <c r="W7" s="10" t="s">
        <v>29</v>
      </c>
      <c r="X7" s="10"/>
      <c r="Y7" s="3"/>
      <c r="Z7" s="3"/>
      <c r="AA7" s="12"/>
    </row>
    <row r="8" spans="1:27" x14ac:dyDescent="0.2">
      <c r="A8" s="2">
        <v>1200</v>
      </c>
      <c r="B8" s="2">
        <v>1220</v>
      </c>
      <c r="C8" s="2">
        <v>1200</v>
      </c>
      <c r="D8" s="2">
        <v>50</v>
      </c>
      <c r="E8" s="2" t="s">
        <v>0</v>
      </c>
      <c r="F8" s="4">
        <f>IFERROR(ROUNDDOWN(B8/Eingabefenster!C8,0),0)</f>
        <v>3</v>
      </c>
      <c r="G8" s="3"/>
      <c r="H8" s="3" t="s">
        <v>1</v>
      </c>
      <c r="I8" s="4">
        <f>IFERROR(ROUNDDOWN(A8/Eingabefenster!B8,0),0)</f>
        <v>2</v>
      </c>
      <c r="J8" s="3"/>
      <c r="K8" s="3" t="s">
        <v>2</v>
      </c>
      <c r="L8" s="5">
        <f>C8/(Eingabefenster!D8+D8)</f>
        <v>2.6666666666666665</v>
      </c>
      <c r="M8" s="3"/>
      <c r="N8" s="3" t="s">
        <v>2</v>
      </c>
      <c r="O8" s="6">
        <f t="shared" ref="O8:O25" si="0">ROUNDDOWN(L8,1)</f>
        <v>2.6</v>
      </c>
      <c r="P8" s="3"/>
      <c r="Q8" s="3" t="s">
        <v>3</v>
      </c>
      <c r="R8" s="3">
        <f>F8*I8*O8</f>
        <v>15.600000000000001</v>
      </c>
      <c r="S8" s="3"/>
      <c r="T8" s="23">
        <v>1</v>
      </c>
      <c r="U8" s="23">
        <f>Eingabefenster!B8</f>
        <v>600</v>
      </c>
      <c r="V8" s="23">
        <f>Eingabefenster!C8</f>
        <v>400</v>
      </c>
      <c r="W8" s="23">
        <f>Eingabefenster!D8</f>
        <v>400</v>
      </c>
      <c r="X8" s="26">
        <f t="shared" ref="X8:X25" si="1">ROUNDDOWN(R8,0)</f>
        <v>15</v>
      </c>
      <c r="Y8" s="27">
        <f>X8*Eingabefenster!F8*Eingabefenster!G8*Eingabefenster!H8</f>
        <v>630</v>
      </c>
      <c r="Z8" s="27">
        <f>Y8*Eingabefenster!I8</f>
        <v>12600</v>
      </c>
      <c r="AA8" s="28">
        <f>Z8*12</f>
        <v>151200</v>
      </c>
    </row>
    <row r="9" spans="1:27" x14ac:dyDescent="0.2">
      <c r="A9" s="2">
        <v>1200</v>
      </c>
      <c r="B9" s="2">
        <v>1220</v>
      </c>
      <c r="C9" s="2">
        <v>1200</v>
      </c>
      <c r="D9" s="2">
        <v>50</v>
      </c>
      <c r="E9" s="2" t="s">
        <v>0</v>
      </c>
      <c r="F9" s="4">
        <f>IFERROR(ROUNDDOWN(B9/Eingabefenster!C9,0),0)</f>
        <v>0</v>
      </c>
      <c r="G9" s="3"/>
      <c r="H9" s="3" t="s">
        <v>1</v>
      </c>
      <c r="I9" s="4">
        <f>IFERROR(ROUNDDOWN(A9/Eingabefenster!B9,0),0)</f>
        <v>0</v>
      </c>
      <c r="J9" s="3"/>
      <c r="K9" s="3" t="s">
        <v>2</v>
      </c>
      <c r="L9" s="5">
        <f>C9/(Eingabefenster!D9+D9)</f>
        <v>24</v>
      </c>
      <c r="M9" s="3"/>
      <c r="N9" s="3" t="s">
        <v>2</v>
      </c>
      <c r="O9" s="6">
        <f t="shared" si="0"/>
        <v>24</v>
      </c>
      <c r="P9" s="3"/>
      <c r="Q9" s="3" t="s">
        <v>3</v>
      </c>
      <c r="R9" s="3">
        <f t="shared" ref="R9:R25" si="2">F9*I9*O9</f>
        <v>0</v>
      </c>
      <c r="S9" s="3"/>
      <c r="T9" s="23">
        <v>2</v>
      </c>
      <c r="U9" s="23">
        <f>Eingabefenster!B9</f>
        <v>0</v>
      </c>
      <c r="V9" s="23">
        <f>Eingabefenster!C9</f>
        <v>0</v>
      </c>
      <c r="W9" s="23">
        <f>Eingabefenster!D9</f>
        <v>0</v>
      </c>
      <c r="X9" s="26">
        <f t="shared" si="1"/>
        <v>0</v>
      </c>
      <c r="Y9" s="27">
        <f>X9*Eingabefenster!F9*Eingabefenster!G9*Eingabefenster!H9</f>
        <v>0</v>
      </c>
      <c r="Z9" s="27">
        <f>Y9*Eingabefenster!I9</f>
        <v>0</v>
      </c>
      <c r="AA9" s="28">
        <f t="shared" ref="AA9:AA25" si="3">Z9*12</f>
        <v>0</v>
      </c>
    </row>
    <row r="10" spans="1:27" x14ac:dyDescent="0.2">
      <c r="A10" s="2">
        <v>1200</v>
      </c>
      <c r="B10" s="2">
        <v>1220</v>
      </c>
      <c r="C10" s="2">
        <v>1200</v>
      </c>
      <c r="D10" s="2">
        <v>50</v>
      </c>
      <c r="E10" s="2" t="s">
        <v>0</v>
      </c>
      <c r="F10" s="4">
        <f>IFERROR(ROUNDDOWN(B10/Eingabefenster!C10,0),0)</f>
        <v>0</v>
      </c>
      <c r="G10" s="3"/>
      <c r="H10" s="3" t="s">
        <v>1</v>
      </c>
      <c r="I10" s="4">
        <f>IFERROR(ROUNDDOWN(A10/Eingabefenster!B10,0),0)</f>
        <v>0</v>
      </c>
      <c r="J10" s="3"/>
      <c r="K10" s="3" t="s">
        <v>2</v>
      </c>
      <c r="L10" s="5">
        <f>C10/(Eingabefenster!D10+D10)</f>
        <v>24</v>
      </c>
      <c r="M10" s="3"/>
      <c r="N10" s="3" t="s">
        <v>2</v>
      </c>
      <c r="O10" s="6">
        <f t="shared" si="0"/>
        <v>24</v>
      </c>
      <c r="P10" s="3"/>
      <c r="Q10" s="3" t="s">
        <v>3</v>
      </c>
      <c r="R10" s="3">
        <f t="shared" si="2"/>
        <v>0</v>
      </c>
      <c r="S10" s="3"/>
      <c r="T10" s="23">
        <v>3</v>
      </c>
      <c r="U10" s="23">
        <f>Eingabefenster!B10</f>
        <v>0</v>
      </c>
      <c r="V10" s="23">
        <f>Eingabefenster!C10</f>
        <v>0</v>
      </c>
      <c r="W10" s="23">
        <f>Eingabefenster!D10</f>
        <v>0</v>
      </c>
      <c r="X10" s="26">
        <f t="shared" si="1"/>
        <v>0</v>
      </c>
      <c r="Y10" s="27">
        <f>X10*Eingabefenster!F10*Eingabefenster!G10*Eingabefenster!H10</f>
        <v>0</v>
      </c>
      <c r="Z10" s="27">
        <f>Y10*Eingabefenster!I10</f>
        <v>0</v>
      </c>
      <c r="AA10" s="28">
        <f t="shared" si="3"/>
        <v>0</v>
      </c>
    </row>
    <row r="11" spans="1:27" x14ac:dyDescent="0.2">
      <c r="A11" s="2">
        <v>1200</v>
      </c>
      <c r="B11" s="2">
        <v>1220</v>
      </c>
      <c r="C11" s="2">
        <v>1200</v>
      </c>
      <c r="D11" s="2">
        <v>50</v>
      </c>
      <c r="E11" s="2" t="s">
        <v>0</v>
      </c>
      <c r="F11" s="4">
        <f>IFERROR(ROUNDDOWN(B11/Eingabefenster!C11,0),0)</f>
        <v>0</v>
      </c>
      <c r="G11" s="3"/>
      <c r="H11" s="3" t="s">
        <v>1</v>
      </c>
      <c r="I11" s="4">
        <f>IFERROR(ROUNDDOWN(A11/Eingabefenster!B11,0),0)</f>
        <v>0</v>
      </c>
      <c r="J11" s="3"/>
      <c r="K11" s="3" t="s">
        <v>2</v>
      </c>
      <c r="L11" s="5">
        <f>C11/(Eingabefenster!D11+D11)</f>
        <v>24</v>
      </c>
      <c r="M11" s="3"/>
      <c r="N11" s="3" t="s">
        <v>2</v>
      </c>
      <c r="O11" s="6">
        <f t="shared" si="0"/>
        <v>24</v>
      </c>
      <c r="P11" s="3"/>
      <c r="Q11" s="3" t="s">
        <v>3</v>
      </c>
      <c r="R11" s="3">
        <f t="shared" si="2"/>
        <v>0</v>
      </c>
      <c r="S11" s="3"/>
      <c r="T11" s="23">
        <v>4</v>
      </c>
      <c r="U11" s="23">
        <f>Eingabefenster!B11</f>
        <v>0</v>
      </c>
      <c r="V11" s="23">
        <f>Eingabefenster!C11</f>
        <v>0</v>
      </c>
      <c r="W11" s="23">
        <f>Eingabefenster!D11</f>
        <v>0</v>
      </c>
      <c r="X11" s="26">
        <f t="shared" si="1"/>
        <v>0</v>
      </c>
      <c r="Y11" s="27">
        <f>X11*Eingabefenster!F11*Eingabefenster!G11*Eingabefenster!H11</f>
        <v>0</v>
      </c>
      <c r="Z11" s="27">
        <f>Y11*Eingabefenster!I11</f>
        <v>0</v>
      </c>
      <c r="AA11" s="28">
        <f t="shared" si="3"/>
        <v>0</v>
      </c>
    </row>
    <row r="12" spans="1:27" x14ac:dyDescent="0.2">
      <c r="A12" s="2">
        <v>1200</v>
      </c>
      <c r="B12" s="2">
        <v>1220</v>
      </c>
      <c r="C12" s="2">
        <v>1200</v>
      </c>
      <c r="D12" s="2">
        <v>50</v>
      </c>
      <c r="E12" s="2" t="s">
        <v>0</v>
      </c>
      <c r="F12" s="4">
        <f>IFERROR(ROUNDDOWN(B12/Eingabefenster!C12,0),0)</f>
        <v>0</v>
      </c>
      <c r="G12" s="3"/>
      <c r="H12" s="3" t="s">
        <v>1</v>
      </c>
      <c r="I12" s="4">
        <f>IFERROR(ROUNDDOWN(A12/Eingabefenster!B12,0),0)</f>
        <v>0</v>
      </c>
      <c r="J12" s="3"/>
      <c r="K12" s="3" t="s">
        <v>2</v>
      </c>
      <c r="L12" s="5">
        <f>C12/(Eingabefenster!D12+D12)</f>
        <v>24</v>
      </c>
      <c r="M12" s="3"/>
      <c r="N12" s="3" t="s">
        <v>2</v>
      </c>
      <c r="O12" s="6">
        <f t="shared" si="0"/>
        <v>24</v>
      </c>
      <c r="P12" s="3"/>
      <c r="Q12" s="3" t="s">
        <v>3</v>
      </c>
      <c r="R12" s="3">
        <f t="shared" si="2"/>
        <v>0</v>
      </c>
      <c r="S12" s="3"/>
      <c r="T12" s="23">
        <v>5</v>
      </c>
      <c r="U12" s="23">
        <f>Eingabefenster!B12</f>
        <v>0</v>
      </c>
      <c r="V12" s="23">
        <f>Eingabefenster!C12</f>
        <v>0</v>
      </c>
      <c r="W12" s="23">
        <f>Eingabefenster!D12</f>
        <v>0</v>
      </c>
      <c r="X12" s="26">
        <f t="shared" si="1"/>
        <v>0</v>
      </c>
      <c r="Y12" s="27">
        <f>X12*Eingabefenster!F12*Eingabefenster!G12*Eingabefenster!H12</f>
        <v>0</v>
      </c>
      <c r="Z12" s="27">
        <f>Y12*Eingabefenster!I12</f>
        <v>0</v>
      </c>
      <c r="AA12" s="28">
        <f t="shared" si="3"/>
        <v>0</v>
      </c>
    </row>
    <row r="13" spans="1:27" x14ac:dyDescent="0.2">
      <c r="A13" s="2">
        <v>1200</v>
      </c>
      <c r="B13" s="2">
        <v>1220</v>
      </c>
      <c r="C13" s="2">
        <v>1200</v>
      </c>
      <c r="D13" s="2">
        <v>50</v>
      </c>
      <c r="E13" s="2" t="s">
        <v>0</v>
      </c>
      <c r="F13" s="4">
        <f>IFERROR(ROUNDDOWN(B13/Eingabefenster!C13,0),0)</f>
        <v>0</v>
      </c>
      <c r="G13" s="3"/>
      <c r="H13" s="3" t="s">
        <v>1</v>
      </c>
      <c r="I13" s="4">
        <f>IFERROR(ROUNDDOWN(A13/Eingabefenster!B13,0),0)</f>
        <v>0</v>
      </c>
      <c r="J13" s="3"/>
      <c r="K13" s="3" t="s">
        <v>2</v>
      </c>
      <c r="L13" s="5">
        <f>C13/(Eingabefenster!D13+D13)</f>
        <v>24</v>
      </c>
      <c r="M13" s="3"/>
      <c r="N13" s="3" t="s">
        <v>2</v>
      </c>
      <c r="O13" s="6">
        <f t="shared" si="0"/>
        <v>24</v>
      </c>
      <c r="P13" s="3"/>
      <c r="Q13" s="3" t="s">
        <v>3</v>
      </c>
      <c r="R13" s="3">
        <f t="shared" si="2"/>
        <v>0</v>
      </c>
      <c r="S13" s="3"/>
      <c r="T13" s="23">
        <v>6</v>
      </c>
      <c r="U13" s="23">
        <f>Eingabefenster!B13</f>
        <v>0</v>
      </c>
      <c r="V13" s="23">
        <f>Eingabefenster!C13</f>
        <v>0</v>
      </c>
      <c r="W13" s="23">
        <f>Eingabefenster!D13</f>
        <v>0</v>
      </c>
      <c r="X13" s="26">
        <f t="shared" si="1"/>
        <v>0</v>
      </c>
      <c r="Y13" s="27">
        <f>X13*Eingabefenster!F13*Eingabefenster!G13*Eingabefenster!H13</f>
        <v>0</v>
      </c>
      <c r="Z13" s="27">
        <f>Y13*Eingabefenster!I13</f>
        <v>0</v>
      </c>
      <c r="AA13" s="28">
        <f t="shared" si="3"/>
        <v>0</v>
      </c>
    </row>
    <row r="14" spans="1:27" x14ac:dyDescent="0.2">
      <c r="A14" s="2">
        <v>1200</v>
      </c>
      <c r="B14" s="2">
        <v>1220</v>
      </c>
      <c r="C14" s="2">
        <v>1200</v>
      </c>
      <c r="D14" s="2">
        <v>50</v>
      </c>
      <c r="E14" s="2" t="s">
        <v>0</v>
      </c>
      <c r="F14" s="4">
        <f>IFERROR(ROUNDDOWN(B14/Eingabefenster!C14,0),0)</f>
        <v>0</v>
      </c>
      <c r="G14" s="3"/>
      <c r="H14" s="3" t="s">
        <v>1</v>
      </c>
      <c r="I14" s="4">
        <f>IFERROR(ROUNDDOWN(A14/Eingabefenster!B14,0),0)</f>
        <v>0</v>
      </c>
      <c r="J14" s="3"/>
      <c r="K14" s="3" t="s">
        <v>2</v>
      </c>
      <c r="L14" s="5">
        <f>C14/(Eingabefenster!D14+D14)</f>
        <v>24</v>
      </c>
      <c r="M14" s="3"/>
      <c r="N14" s="3" t="s">
        <v>2</v>
      </c>
      <c r="O14" s="6">
        <f t="shared" si="0"/>
        <v>24</v>
      </c>
      <c r="P14" s="3"/>
      <c r="Q14" s="3" t="s">
        <v>3</v>
      </c>
      <c r="R14" s="3">
        <f t="shared" si="2"/>
        <v>0</v>
      </c>
      <c r="S14" s="3"/>
      <c r="T14" s="23">
        <v>7</v>
      </c>
      <c r="U14" s="23">
        <f>Eingabefenster!B14</f>
        <v>0</v>
      </c>
      <c r="V14" s="23">
        <f>Eingabefenster!C14</f>
        <v>0</v>
      </c>
      <c r="W14" s="23">
        <f>Eingabefenster!D14</f>
        <v>0</v>
      </c>
      <c r="X14" s="26">
        <f t="shared" si="1"/>
        <v>0</v>
      </c>
      <c r="Y14" s="27">
        <f>X14*Eingabefenster!F14*Eingabefenster!G14*Eingabefenster!H14</f>
        <v>0</v>
      </c>
      <c r="Z14" s="27">
        <f>Y14*Eingabefenster!I14</f>
        <v>0</v>
      </c>
      <c r="AA14" s="28">
        <f t="shared" si="3"/>
        <v>0</v>
      </c>
    </row>
    <row r="15" spans="1:27" x14ac:dyDescent="0.2">
      <c r="A15" s="2">
        <v>1200</v>
      </c>
      <c r="B15" s="2">
        <v>1220</v>
      </c>
      <c r="C15" s="2">
        <v>1200</v>
      </c>
      <c r="D15" s="2">
        <v>50</v>
      </c>
      <c r="E15" s="2" t="s">
        <v>0</v>
      </c>
      <c r="F15" s="4">
        <f>IFERROR(ROUNDDOWN(B15/Eingabefenster!C15,0),0)</f>
        <v>0</v>
      </c>
      <c r="G15" s="3"/>
      <c r="H15" s="3" t="s">
        <v>1</v>
      </c>
      <c r="I15" s="4">
        <f>IFERROR(ROUNDDOWN(A15/Eingabefenster!B15,0),0)</f>
        <v>0</v>
      </c>
      <c r="J15" s="3"/>
      <c r="K15" s="3" t="s">
        <v>2</v>
      </c>
      <c r="L15" s="5">
        <f>C15/(Eingabefenster!D15+D15)</f>
        <v>24</v>
      </c>
      <c r="M15" s="3"/>
      <c r="N15" s="3" t="s">
        <v>2</v>
      </c>
      <c r="O15" s="6">
        <f t="shared" si="0"/>
        <v>24</v>
      </c>
      <c r="P15" s="3"/>
      <c r="Q15" s="3" t="s">
        <v>3</v>
      </c>
      <c r="R15" s="3">
        <f t="shared" si="2"/>
        <v>0</v>
      </c>
      <c r="S15" s="3"/>
      <c r="T15" s="23">
        <v>8</v>
      </c>
      <c r="U15" s="23">
        <f>Eingabefenster!B15</f>
        <v>0</v>
      </c>
      <c r="V15" s="23">
        <f>Eingabefenster!C15</f>
        <v>0</v>
      </c>
      <c r="W15" s="23">
        <f>Eingabefenster!D15</f>
        <v>0</v>
      </c>
      <c r="X15" s="26">
        <f t="shared" si="1"/>
        <v>0</v>
      </c>
      <c r="Y15" s="27">
        <f>X15*Eingabefenster!F15*Eingabefenster!G15*Eingabefenster!H15</f>
        <v>0</v>
      </c>
      <c r="Z15" s="27">
        <f>Y15*Eingabefenster!I15</f>
        <v>0</v>
      </c>
      <c r="AA15" s="28">
        <f t="shared" si="3"/>
        <v>0</v>
      </c>
    </row>
    <row r="16" spans="1:27" x14ac:dyDescent="0.2">
      <c r="A16" s="2">
        <v>1200</v>
      </c>
      <c r="B16" s="2">
        <v>1220</v>
      </c>
      <c r="C16" s="2">
        <v>1200</v>
      </c>
      <c r="D16" s="2">
        <v>50</v>
      </c>
      <c r="E16" s="2" t="s">
        <v>0</v>
      </c>
      <c r="F16" s="4">
        <f>IFERROR(ROUNDDOWN(B16/Eingabefenster!C16,0),0)</f>
        <v>0</v>
      </c>
      <c r="G16" s="3"/>
      <c r="H16" s="3" t="s">
        <v>1</v>
      </c>
      <c r="I16" s="4">
        <f>IFERROR(ROUNDDOWN(A16/Eingabefenster!B16,0),0)</f>
        <v>0</v>
      </c>
      <c r="J16" s="3"/>
      <c r="K16" s="3" t="s">
        <v>2</v>
      </c>
      <c r="L16" s="5">
        <f>C16/(Eingabefenster!D16+D16)</f>
        <v>24</v>
      </c>
      <c r="M16" s="3"/>
      <c r="N16" s="3" t="s">
        <v>2</v>
      </c>
      <c r="O16" s="6">
        <f t="shared" si="0"/>
        <v>24</v>
      </c>
      <c r="P16" s="3"/>
      <c r="Q16" s="3" t="s">
        <v>3</v>
      </c>
      <c r="R16" s="3">
        <f t="shared" si="2"/>
        <v>0</v>
      </c>
      <c r="S16" s="3"/>
      <c r="T16" s="23">
        <v>9</v>
      </c>
      <c r="U16" s="23">
        <f>Eingabefenster!B16</f>
        <v>0</v>
      </c>
      <c r="V16" s="23">
        <f>Eingabefenster!C16</f>
        <v>0</v>
      </c>
      <c r="W16" s="23">
        <f>Eingabefenster!D16</f>
        <v>0</v>
      </c>
      <c r="X16" s="26">
        <f t="shared" si="1"/>
        <v>0</v>
      </c>
      <c r="Y16" s="27">
        <f>X16*Eingabefenster!F16*Eingabefenster!G16*Eingabefenster!H16</f>
        <v>0</v>
      </c>
      <c r="Z16" s="27">
        <f>Y16*Eingabefenster!I16</f>
        <v>0</v>
      </c>
      <c r="AA16" s="28">
        <f t="shared" si="3"/>
        <v>0</v>
      </c>
    </row>
    <row r="17" spans="1:27" x14ac:dyDescent="0.2">
      <c r="A17" s="2">
        <v>1200</v>
      </c>
      <c r="B17" s="2">
        <v>1220</v>
      </c>
      <c r="C17" s="2">
        <v>1200</v>
      </c>
      <c r="D17" s="2">
        <v>50</v>
      </c>
      <c r="E17" s="2" t="s">
        <v>0</v>
      </c>
      <c r="F17" s="4">
        <f>IFERROR(ROUNDDOWN(B17/Eingabefenster!C17,0),0)</f>
        <v>0</v>
      </c>
      <c r="G17" s="3"/>
      <c r="H17" s="3" t="s">
        <v>1</v>
      </c>
      <c r="I17" s="4">
        <f>IFERROR(ROUNDDOWN(A17/Eingabefenster!B17,0),0)</f>
        <v>0</v>
      </c>
      <c r="J17" s="3"/>
      <c r="K17" s="3" t="s">
        <v>2</v>
      </c>
      <c r="L17" s="5">
        <f>C17/(Eingabefenster!D17+D17)</f>
        <v>24</v>
      </c>
      <c r="M17" s="3"/>
      <c r="N17" s="3" t="s">
        <v>2</v>
      </c>
      <c r="O17" s="6">
        <f t="shared" si="0"/>
        <v>24</v>
      </c>
      <c r="P17" s="3"/>
      <c r="Q17" s="3" t="s">
        <v>3</v>
      </c>
      <c r="R17" s="3">
        <f t="shared" si="2"/>
        <v>0</v>
      </c>
      <c r="S17" s="3"/>
      <c r="T17" s="23">
        <v>10</v>
      </c>
      <c r="U17" s="23">
        <f>Eingabefenster!B17</f>
        <v>0</v>
      </c>
      <c r="V17" s="23">
        <f>Eingabefenster!C17</f>
        <v>0</v>
      </c>
      <c r="W17" s="23">
        <f>Eingabefenster!D17</f>
        <v>0</v>
      </c>
      <c r="X17" s="26">
        <f t="shared" si="1"/>
        <v>0</v>
      </c>
      <c r="Y17" s="27">
        <f>X17*Eingabefenster!F17*Eingabefenster!G17*Eingabefenster!H17</f>
        <v>0</v>
      </c>
      <c r="Z17" s="27">
        <f>Y17*Eingabefenster!I17</f>
        <v>0</v>
      </c>
      <c r="AA17" s="28">
        <f t="shared" si="3"/>
        <v>0</v>
      </c>
    </row>
    <row r="18" spans="1:27" x14ac:dyDescent="0.2">
      <c r="A18" s="2">
        <v>1200</v>
      </c>
      <c r="B18" s="2">
        <v>1220</v>
      </c>
      <c r="C18" s="2">
        <v>1200</v>
      </c>
      <c r="D18" s="2">
        <v>50</v>
      </c>
      <c r="E18" s="2" t="s">
        <v>0</v>
      </c>
      <c r="F18" s="4">
        <f>IFERROR(ROUNDDOWN(B18/Eingabefenster!C18,0),0)</f>
        <v>0</v>
      </c>
      <c r="G18" s="3"/>
      <c r="H18" s="3" t="s">
        <v>1</v>
      </c>
      <c r="I18" s="4">
        <f>IFERROR(ROUNDDOWN(A18/Eingabefenster!B18,0),0)</f>
        <v>0</v>
      </c>
      <c r="J18" s="3"/>
      <c r="K18" s="3" t="s">
        <v>2</v>
      </c>
      <c r="L18" s="5">
        <f>C18/(Eingabefenster!D18+D18)</f>
        <v>24</v>
      </c>
      <c r="M18" s="3"/>
      <c r="N18" s="3" t="s">
        <v>2</v>
      </c>
      <c r="O18" s="6">
        <f t="shared" si="0"/>
        <v>24</v>
      </c>
      <c r="P18" s="3"/>
      <c r="Q18" s="3" t="s">
        <v>3</v>
      </c>
      <c r="R18" s="3">
        <f t="shared" si="2"/>
        <v>0</v>
      </c>
      <c r="S18" s="3"/>
      <c r="T18" s="23">
        <v>11</v>
      </c>
      <c r="U18" s="23">
        <f>Eingabefenster!B18</f>
        <v>0</v>
      </c>
      <c r="V18" s="23">
        <f>Eingabefenster!C18</f>
        <v>0</v>
      </c>
      <c r="W18" s="23">
        <f>Eingabefenster!D18</f>
        <v>0</v>
      </c>
      <c r="X18" s="26">
        <f t="shared" si="1"/>
        <v>0</v>
      </c>
      <c r="Y18" s="27">
        <f>X18*Eingabefenster!F18*Eingabefenster!G18*Eingabefenster!H18</f>
        <v>0</v>
      </c>
      <c r="Z18" s="27">
        <f>Y18*Eingabefenster!I18</f>
        <v>0</v>
      </c>
      <c r="AA18" s="28">
        <f t="shared" si="3"/>
        <v>0</v>
      </c>
    </row>
    <row r="19" spans="1:27" x14ac:dyDescent="0.2">
      <c r="A19" s="2">
        <v>1200</v>
      </c>
      <c r="B19" s="2">
        <v>1220</v>
      </c>
      <c r="C19" s="2">
        <v>1200</v>
      </c>
      <c r="D19" s="2">
        <v>50</v>
      </c>
      <c r="E19" s="2" t="s">
        <v>0</v>
      </c>
      <c r="F19" s="4">
        <f>IFERROR(ROUNDDOWN(B19/Eingabefenster!C19,0),0)</f>
        <v>0</v>
      </c>
      <c r="G19" s="3"/>
      <c r="H19" s="3" t="s">
        <v>1</v>
      </c>
      <c r="I19" s="4">
        <f>IFERROR(ROUNDDOWN(A19/Eingabefenster!B19,0),0)</f>
        <v>0</v>
      </c>
      <c r="J19" s="3"/>
      <c r="K19" s="3" t="s">
        <v>2</v>
      </c>
      <c r="L19" s="5">
        <f>C19/(Eingabefenster!D19+D19)</f>
        <v>24</v>
      </c>
      <c r="M19" s="3"/>
      <c r="N19" s="3" t="s">
        <v>2</v>
      </c>
      <c r="O19" s="6">
        <f t="shared" si="0"/>
        <v>24</v>
      </c>
      <c r="P19" s="3"/>
      <c r="Q19" s="3" t="s">
        <v>3</v>
      </c>
      <c r="R19" s="3">
        <f t="shared" si="2"/>
        <v>0</v>
      </c>
      <c r="S19" s="3"/>
      <c r="T19" s="23">
        <v>12</v>
      </c>
      <c r="U19" s="23">
        <f>Eingabefenster!B19</f>
        <v>0</v>
      </c>
      <c r="V19" s="23">
        <f>Eingabefenster!C19</f>
        <v>0</v>
      </c>
      <c r="W19" s="23">
        <f>Eingabefenster!D19</f>
        <v>0</v>
      </c>
      <c r="X19" s="26">
        <f t="shared" si="1"/>
        <v>0</v>
      </c>
      <c r="Y19" s="27">
        <f>X19*Eingabefenster!F19*Eingabefenster!G19*Eingabefenster!H19</f>
        <v>0</v>
      </c>
      <c r="Z19" s="27">
        <f>Y19*Eingabefenster!I19</f>
        <v>0</v>
      </c>
      <c r="AA19" s="28">
        <f t="shared" si="3"/>
        <v>0</v>
      </c>
    </row>
    <row r="20" spans="1:27" x14ac:dyDescent="0.2">
      <c r="A20" s="2">
        <v>1200</v>
      </c>
      <c r="B20" s="2">
        <v>1220</v>
      </c>
      <c r="C20" s="2">
        <v>1200</v>
      </c>
      <c r="D20" s="2">
        <v>50</v>
      </c>
      <c r="E20" s="2" t="s">
        <v>0</v>
      </c>
      <c r="F20" s="4">
        <f>IFERROR(ROUNDDOWN(B20/Eingabefenster!C20,0),0)</f>
        <v>0</v>
      </c>
      <c r="G20" s="3"/>
      <c r="H20" s="3" t="s">
        <v>1</v>
      </c>
      <c r="I20" s="4">
        <f>IFERROR(ROUNDDOWN(A20/Eingabefenster!B20,0),0)</f>
        <v>0</v>
      </c>
      <c r="J20" s="3"/>
      <c r="K20" s="3" t="s">
        <v>2</v>
      </c>
      <c r="L20" s="5">
        <f>C20/(Eingabefenster!D20+D20)</f>
        <v>24</v>
      </c>
      <c r="M20" s="3"/>
      <c r="N20" s="3" t="s">
        <v>2</v>
      </c>
      <c r="O20" s="6">
        <f t="shared" si="0"/>
        <v>24</v>
      </c>
      <c r="P20" s="3"/>
      <c r="Q20" s="3" t="s">
        <v>3</v>
      </c>
      <c r="R20" s="3">
        <f t="shared" si="2"/>
        <v>0</v>
      </c>
      <c r="S20" s="3"/>
      <c r="T20" s="23">
        <v>13</v>
      </c>
      <c r="U20" s="23">
        <f>Eingabefenster!B20</f>
        <v>0</v>
      </c>
      <c r="V20" s="23">
        <f>Eingabefenster!C20</f>
        <v>0</v>
      </c>
      <c r="W20" s="23">
        <f>Eingabefenster!D20</f>
        <v>0</v>
      </c>
      <c r="X20" s="26">
        <f t="shared" si="1"/>
        <v>0</v>
      </c>
      <c r="Y20" s="27">
        <f>X20*Eingabefenster!F20*Eingabefenster!G20*Eingabefenster!H20</f>
        <v>0</v>
      </c>
      <c r="Z20" s="27">
        <f>Y20*Eingabefenster!I20</f>
        <v>0</v>
      </c>
      <c r="AA20" s="28">
        <f t="shared" si="3"/>
        <v>0</v>
      </c>
    </row>
    <row r="21" spans="1:27" x14ac:dyDescent="0.2">
      <c r="A21" s="2">
        <v>1200</v>
      </c>
      <c r="B21" s="2">
        <v>1220</v>
      </c>
      <c r="C21" s="2">
        <v>1200</v>
      </c>
      <c r="D21" s="2">
        <v>50</v>
      </c>
      <c r="E21" s="2" t="s">
        <v>0</v>
      </c>
      <c r="F21" s="4">
        <f>IFERROR(ROUNDDOWN(B21/Eingabefenster!C21,0),0)</f>
        <v>0</v>
      </c>
      <c r="G21" s="3"/>
      <c r="H21" s="3" t="s">
        <v>1</v>
      </c>
      <c r="I21" s="4">
        <f>IFERROR(ROUNDDOWN(A21/Eingabefenster!B21,0),0)</f>
        <v>0</v>
      </c>
      <c r="J21" s="3"/>
      <c r="K21" s="3" t="s">
        <v>2</v>
      </c>
      <c r="L21" s="5">
        <f>C21/(Eingabefenster!D21+D21)</f>
        <v>24</v>
      </c>
      <c r="M21" s="3"/>
      <c r="N21" s="3" t="s">
        <v>2</v>
      </c>
      <c r="O21" s="6">
        <f t="shared" si="0"/>
        <v>24</v>
      </c>
      <c r="P21" s="3"/>
      <c r="Q21" s="3" t="s">
        <v>3</v>
      </c>
      <c r="R21" s="3">
        <f t="shared" si="2"/>
        <v>0</v>
      </c>
      <c r="S21" s="3"/>
      <c r="T21" s="23">
        <v>14</v>
      </c>
      <c r="U21" s="23">
        <f>Eingabefenster!B21</f>
        <v>0</v>
      </c>
      <c r="V21" s="23">
        <f>Eingabefenster!C21</f>
        <v>0</v>
      </c>
      <c r="W21" s="23">
        <f>Eingabefenster!D21</f>
        <v>0</v>
      </c>
      <c r="X21" s="26">
        <f t="shared" si="1"/>
        <v>0</v>
      </c>
      <c r="Y21" s="27">
        <f>X21*Eingabefenster!F21*Eingabefenster!G21*Eingabefenster!H21</f>
        <v>0</v>
      </c>
      <c r="Z21" s="27">
        <f>Y21*Eingabefenster!I21</f>
        <v>0</v>
      </c>
      <c r="AA21" s="28">
        <f t="shared" si="3"/>
        <v>0</v>
      </c>
    </row>
    <row r="22" spans="1:27" x14ac:dyDescent="0.2">
      <c r="A22" s="2">
        <v>1200</v>
      </c>
      <c r="B22" s="2">
        <v>1220</v>
      </c>
      <c r="C22" s="2">
        <v>1200</v>
      </c>
      <c r="D22" s="2">
        <v>50</v>
      </c>
      <c r="E22" s="2" t="s">
        <v>0</v>
      </c>
      <c r="F22" s="4">
        <f>IFERROR(ROUNDDOWN(B22/Eingabefenster!C22,0),0)</f>
        <v>0</v>
      </c>
      <c r="G22" s="3"/>
      <c r="H22" s="3" t="s">
        <v>1</v>
      </c>
      <c r="I22" s="4">
        <f>IFERROR(ROUNDDOWN(A22/Eingabefenster!B22,0),0)</f>
        <v>0</v>
      </c>
      <c r="J22" s="3"/>
      <c r="K22" s="3" t="s">
        <v>2</v>
      </c>
      <c r="L22" s="5">
        <f>C22/(Eingabefenster!D22+D22)</f>
        <v>24</v>
      </c>
      <c r="M22" s="3"/>
      <c r="N22" s="3" t="s">
        <v>2</v>
      </c>
      <c r="O22" s="6">
        <f t="shared" si="0"/>
        <v>24</v>
      </c>
      <c r="P22" s="3"/>
      <c r="Q22" s="3" t="s">
        <v>3</v>
      </c>
      <c r="R22" s="3">
        <f t="shared" si="2"/>
        <v>0</v>
      </c>
      <c r="S22" s="3"/>
      <c r="T22" s="23">
        <v>15</v>
      </c>
      <c r="U22" s="23">
        <f>Eingabefenster!B22</f>
        <v>0</v>
      </c>
      <c r="V22" s="23">
        <f>Eingabefenster!C22</f>
        <v>0</v>
      </c>
      <c r="W22" s="23">
        <f>Eingabefenster!D22</f>
        <v>0</v>
      </c>
      <c r="X22" s="26">
        <f t="shared" si="1"/>
        <v>0</v>
      </c>
      <c r="Y22" s="27">
        <f>X22*Eingabefenster!F22*Eingabefenster!G22*Eingabefenster!H22</f>
        <v>0</v>
      </c>
      <c r="Z22" s="27">
        <f>Y22*Eingabefenster!I22</f>
        <v>0</v>
      </c>
      <c r="AA22" s="28">
        <f t="shared" si="3"/>
        <v>0</v>
      </c>
    </row>
    <row r="23" spans="1:27" x14ac:dyDescent="0.2">
      <c r="A23" s="2">
        <v>1200</v>
      </c>
      <c r="B23" s="2">
        <v>1220</v>
      </c>
      <c r="C23" s="2">
        <v>1200</v>
      </c>
      <c r="D23" s="2">
        <v>50</v>
      </c>
      <c r="E23" s="2" t="s">
        <v>0</v>
      </c>
      <c r="F23" s="4">
        <f>IFERROR(ROUNDDOWN(B23/Eingabefenster!C23,0),0)</f>
        <v>0</v>
      </c>
      <c r="G23" s="3"/>
      <c r="H23" s="3" t="s">
        <v>1</v>
      </c>
      <c r="I23" s="4">
        <f>IFERROR(ROUNDDOWN(A23/Eingabefenster!B23,0),0)</f>
        <v>0</v>
      </c>
      <c r="J23" s="3"/>
      <c r="K23" s="3" t="s">
        <v>2</v>
      </c>
      <c r="L23" s="5">
        <f>C23/(Eingabefenster!D23+D23)</f>
        <v>24</v>
      </c>
      <c r="M23" s="3"/>
      <c r="N23" s="3" t="s">
        <v>2</v>
      </c>
      <c r="O23" s="6">
        <f t="shared" si="0"/>
        <v>24</v>
      </c>
      <c r="P23" s="3"/>
      <c r="Q23" s="3" t="s">
        <v>3</v>
      </c>
      <c r="R23" s="3">
        <f t="shared" si="2"/>
        <v>0</v>
      </c>
      <c r="S23" s="3"/>
      <c r="T23" s="23">
        <v>16</v>
      </c>
      <c r="U23" s="23">
        <f>Eingabefenster!B23</f>
        <v>0</v>
      </c>
      <c r="V23" s="23">
        <f>Eingabefenster!C23</f>
        <v>0</v>
      </c>
      <c r="W23" s="23">
        <f>Eingabefenster!D23</f>
        <v>0</v>
      </c>
      <c r="X23" s="26">
        <f t="shared" si="1"/>
        <v>0</v>
      </c>
      <c r="Y23" s="27">
        <f>X23*Eingabefenster!F23*Eingabefenster!G23*Eingabefenster!H23</f>
        <v>0</v>
      </c>
      <c r="Z23" s="27">
        <f>Y23*Eingabefenster!I23</f>
        <v>0</v>
      </c>
      <c r="AA23" s="28">
        <f t="shared" si="3"/>
        <v>0</v>
      </c>
    </row>
    <row r="24" spans="1:27" x14ac:dyDescent="0.2">
      <c r="A24" s="2">
        <v>1200</v>
      </c>
      <c r="B24" s="2">
        <v>1220</v>
      </c>
      <c r="C24" s="2">
        <v>1200</v>
      </c>
      <c r="D24" s="2">
        <v>50</v>
      </c>
      <c r="E24" s="2" t="s">
        <v>0</v>
      </c>
      <c r="F24" s="4">
        <f>IFERROR(ROUNDDOWN(B24/Eingabefenster!C24,0),0)</f>
        <v>0</v>
      </c>
      <c r="G24" s="3"/>
      <c r="H24" s="3" t="s">
        <v>1</v>
      </c>
      <c r="I24" s="4">
        <f>IFERROR(ROUNDDOWN(A24/Eingabefenster!B24,0),0)</f>
        <v>0</v>
      </c>
      <c r="J24" s="3"/>
      <c r="K24" s="3" t="s">
        <v>2</v>
      </c>
      <c r="L24" s="5">
        <f>C24/(Eingabefenster!D24+D24)</f>
        <v>24</v>
      </c>
      <c r="M24" s="3"/>
      <c r="N24" s="3" t="s">
        <v>2</v>
      </c>
      <c r="O24" s="6">
        <f t="shared" si="0"/>
        <v>24</v>
      </c>
      <c r="P24" s="3"/>
      <c r="Q24" s="3" t="s">
        <v>3</v>
      </c>
      <c r="R24" s="3">
        <f t="shared" si="2"/>
        <v>0</v>
      </c>
      <c r="S24" s="3"/>
      <c r="T24" s="23">
        <v>17</v>
      </c>
      <c r="U24" s="23">
        <f>Eingabefenster!B24</f>
        <v>0</v>
      </c>
      <c r="V24" s="23">
        <f>Eingabefenster!C24</f>
        <v>0</v>
      </c>
      <c r="W24" s="23">
        <f>Eingabefenster!D24</f>
        <v>0</v>
      </c>
      <c r="X24" s="26">
        <f t="shared" si="1"/>
        <v>0</v>
      </c>
      <c r="Y24" s="27">
        <f>X24*Eingabefenster!F24*Eingabefenster!G24*Eingabefenster!H24</f>
        <v>0</v>
      </c>
      <c r="Z24" s="27">
        <f>Y24*Eingabefenster!I24</f>
        <v>0</v>
      </c>
      <c r="AA24" s="28">
        <f t="shared" si="3"/>
        <v>0</v>
      </c>
    </row>
    <row r="25" spans="1:27" x14ac:dyDescent="0.2">
      <c r="A25" s="2">
        <v>1200</v>
      </c>
      <c r="B25" s="2">
        <v>1220</v>
      </c>
      <c r="C25" s="2">
        <v>1200</v>
      </c>
      <c r="D25" s="2">
        <v>50</v>
      </c>
      <c r="E25" s="2" t="s">
        <v>0</v>
      </c>
      <c r="F25" s="4">
        <f>IFERROR(ROUNDDOWN(B25/Eingabefenster!C25,0),0)</f>
        <v>0</v>
      </c>
      <c r="G25" s="3"/>
      <c r="H25" s="3" t="s">
        <v>1</v>
      </c>
      <c r="I25" s="4">
        <f>IFERROR(ROUNDDOWN(A25/Eingabefenster!B25,0),0)</f>
        <v>0</v>
      </c>
      <c r="J25" s="3"/>
      <c r="K25" s="3" t="s">
        <v>2</v>
      </c>
      <c r="L25" s="5">
        <f>C25/(Eingabefenster!D25+D25)</f>
        <v>24</v>
      </c>
      <c r="M25" s="3"/>
      <c r="N25" s="3" t="s">
        <v>2</v>
      </c>
      <c r="O25" s="6">
        <f t="shared" si="0"/>
        <v>24</v>
      </c>
      <c r="P25" s="3"/>
      <c r="Q25" s="3" t="s">
        <v>3</v>
      </c>
      <c r="R25" s="3">
        <f t="shared" si="2"/>
        <v>0</v>
      </c>
      <c r="S25" s="3"/>
      <c r="T25" s="23">
        <v>18</v>
      </c>
      <c r="U25" s="23">
        <f>Eingabefenster!B25</f>
        <v>0</v>
      </c>
      <c r="V25" s="23">
        <f>Eingabefenster!C25</f>
        <v>0</v>
      </c>
      <c r="W25" s="23">
        <f>Eingabefenster!D25</f>
        <v>0</v>
      </c>
      <c r="X25" s="26">
        <f t="shared" si="1"/>
        <v>0</v>
      </c>
      <c r="Y25" s="27">
        <f>X25*Eingabefenster!F25*Eingabefenster!G25*Eingabefenster!H25</f>
        <v>0</v>
      </c>
      <c r="Z25" s="27">
        <f>Y25*Eingabefenster!I25</f>
        <v>0</v>
      </c>
      <c r="AA25" s="28">
        <f t="shared" si="3"/>
        <v>0</v>
      </c>
    </row>
    <row r="26" spans="1:27" x14ac:dyDescent="0.2">
      <c r="A26" s="2"/>
      <c r="B26" s="2"/>
      <c r="C26" s="2"/>
      <c r="D26" s="2"/>
      <c r="E26" s="2"/>
      <c r="F26" s="4"/>
      <c r="G26" s="3"/>
      <c r="H26" s="3"/>
      <c r="I26" s="4"/>
      <c r="J26" s="3"/>
      <c r="K26" s="3"/>
      <c r="L26" s="5"/>
      <c r="M26" s="3"/>
      <c r="N26" s="3"/>
      <c r="O26" s="6"/>
      <c r="P26" s="3"/>
      <c r="Q26" s="3"/>
      <c r="R26" s="3"/>
      <c r="S26" s="3"/>
      <c r="T26" s="13"/>
      <c r="U26" s="13"/>
      <c r="V26" s="13"/>
      <c r="W26" s="13"/>
      <c r="X26" s="13"/>
      <c r="Y26" s="3"/>
      <c r="Z26" s="3"/>
      <c r="AA26" s="12"/>
    </row>
    <row r="27" spans="1:27" x14ac:dyDescent="0.2">
      <c r="A27" s="2"/>
      <c r="B27" s="2"/>
      <c r="C27" s="2"/>
      <c r="D27" s="2"/>
      <c r="E27" s="2"/>
      <c r="F27" s="4"/>
      <c r="G27" s="3"/>
      <c r="H27" s="3"/>
      <c r="I27" s="4"/>
      <c r="J27" s="3"/>
      <c r="K27" s="3"/>
      <c r="L27" s="5"/>
      <c r="M27" s="3"/>
      <c r="N27" s="3"/>
      <c r="O27" s="6"/>
      <c r="P27" s="3"/>
      <c r="Q27" s="3"/>
      <c r="R27" s="3"/>
      <c r="S27" s="3"/>
      <c r="T27" s="13"/>
      <c r="U27" s="13"/>
      <c r="V27" s="13"/>
      <c r="W27" s="13"/>
      <c r="X27" s="13"/>
      <c r="Y27" s="3"/>
      <c r="Z27" s="3"/>
      <c r="AA27" s="25" t="s">
        <v>30</v>
      </c>
    </row>
    <row r="28" spans="1:27" x14ac:dyDescent="0.2">
      <c r="A28" s="2"/>
      <c r="B28" s="2"/>
      <c r="C28" s="2"/>
      <c r="D28" s="2"/>
      <c r="E28" s="2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13"/>
      <c r="U28" s="13"/>
      <c r="V28" s="13"/>
      <c r="W28" s="13"/>
      <c r="X28" s="13"/>
      <c r="Y28" s="3"/>
      <c r="Z28" s="3"/>
      <c r="AA28" s="28">
        <f>SUM(AA8:AA27)</f>
        <v>151200</v>
      </c>
    </row>
  </sheetData>
  <mergeCells count="2">
    <mergeCell ref="U5:W5"/>
    <mergeCell ref="U6:W6"/>
  </mergeCells>
  <pageMargins left="0.75" right="0.75" top="1" bottom="1" header="0.5" footer="0.5"/>
  <pageSetup paperSize="9" scale="97" orientation="landscape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Eingabefenster</vt:lpstr>
      <vt:lpstr>Ausgabe Kapazität</vt:lpstr>
    </vt:vector>
  </TitlesOfParts>
  <Company>RTG Cleantec GmbH Mac Book Air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Grätz</dc:creator>
  <cp:lastModifiedBy>Simone Schug</cp:lastModifiedBy>
  <dcterms:created xsi:type="dcterms:W3CDTF">2015-05-24T10:21:39Z</dcterms:created>
  <dcterms:modified xsi:type="dcterms:W3CDTF">2021-02-16T07:56:46Z</dcterms:modified>
</cp:coreProperties>
</file>